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scav\CGIN\Portal\06 Patentes\_Tabelas\03 EPO\2016\"/>
    </mc:Choice>
  </mc:AlternateContent>
  <bookViews>
    <workbookView xWindow="0" yWindow="510" windowWidth="15480" windowHeight="11220"/>
  </bookViews>
  <sheets>
    <sheet name="Tab 6.3.1 final" sheetId="1" r:id="rId1"/>
  </sheets>
  <definedNames>
    <definedName name="_xlnm.Print_Area" localSheetId="0">'Tab 6.3.1 final'!$A$1:$P$51</definedName>
  </definedNames>
  <calcPr calcId="152511"/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B39" i="1"/>
  <c r="I11" i="1" l="1"/>
  <c r="C35" i="1"/>
  <c r="D35" i="1"/>
  <c r="D11" i="1" s="1"/>
  <c r="E35" i="1"/>
  <c r="F35" i="1"/>
  <c r="G35" i="1"/>
  <c r="H35" i="1"/>
  <c r="I35" i="1"/>
  <c r="J35" i="1"/>
  <c r="K35" i="1"/>
  <c r="L35" i="1"/>
  <c r="M35" i="1"/>
  <c r="N35" i="1"/>
  <c r="O35" i="1"/>
  <c r="P35" i="1"/>
  <c r="B35" i="1"/>
  <c r="C30" i="1"/>
  <c r="C11" i="1" s="1"/>
  <c r="D30" i="1"/>
  <c r="E30" i="1"/>
  <c r="E11" i="1" s="1"/>
  <c r="F30" i="1"/>
  <c r="G30" i="1"/>
  <c r="H30" i="1"/>
  <c r="I30" i="1"/>
  <c r="J30" i="1"/>
  <c r="K30" i="1"/>
  <c r="K11" i="1" s="1"/>
  <c r="L30" i="1"/>
  <c r="L11" i="1" s="1"/>
  <c r="M30" i="1"/>
  <c r="N30" i="1"/>
  <c r="O30" i="1"/>
  <c r="P30" i="1"/>
  <c r="B30" i="1"/>
  <c r="C20" i="1"/>
  <c r="D20" i="1"/>
  <c r="E20" i="1"/>
  <c r="F20" i="1"/>
  <c r="G20" i="1"/>
  <c r="H20" i="1"/>
  <c r="H11" i="1" s="1"/>
  <c r="I20" i="1"/>
  <c r="J20" i="1"/>
  <c r="K20" i="1"/>
  <c r="L20" i="1"/>
  <c r="M20" i="1"/>
  <c r="N20" i="1"/>
  <c r="O20" i="1"/>
  <c r="P20" i="1"/>
  <c r="B20" i="1"/>
  <c r="E12" i="1"/>
  <c r="F12" i="1"/>
  <c r="G12" i="1"/>
  <c r="H12" i="1"/>
  <c r="I12" i="1"/>
  <c r="J12" i="1"/>
  <c r="K12" i="1"/>
  <c r="L12" i="1"/>
  <c r="M12" i="1"/>
  <c r="N12" i="1"/>
  <c r="O12" i="1"/>
  <c r="P12" i="1"/>
  <c r="B12" i="1"/>
  <c r="M11" i="1" l="1"/>
  <c r="G11" i="1"/>
  <c r="J11" i="1"/>
  <c r="F11" i="1"/>
  <c r="O11" i="1"/>
  <c r="N11" i="1"/>
  <c r="P11" i="1"/>
  <c r="B11" i="1"/>
</calcChain>
</file>

<file path=xl/sharedStrings.xml><?xml version="1.0" encoding="utf-8"?>
<sst xmlns="http://schemas.openxmlformats.org/spreadsheetml/2006/main" count="185" uniqueCount="42">
  <si>
    <t>Grandes Regiões / Unidades da Federação</t>
  </si>
  <si>
    <t>Total</t>
  </si>
  <si>
    <t>Norte</t>
  </si>
  <si>
    <t>Nordeste</t>
  </si>
  <si>
    <t>Sudeste</t>
  </si>
  <si>
    <t>Sul</t>
  </si>
  <si>
    <t>Centro-Oeste</t>
  </si>
  <si>
    <t>Não classificado</t>
  </si>
  <si>
    <t>Elaboração: Organização para a Cooperação e Desenvolvimento Econômico - OCDE</t>
  </si>
  <si>
    <t xml:space="preserve"> Rondônia</t>
  </si>
  <si>
    <t xml:space="preserve"> Acre</t>
  </si>
  <si>
    <t xml:space="preserve"> Amazonas</t>
  </si>
  <si>
    <t xml:space="preserve"> Roraima</t>
  </si>
  <si>
    <t xml:space="preserve"> Pará</t>
  </si>
  <si>
    <t xml:space="preserve"> Amapá</t>
  </si>
  <si>
    <t xml:space="preserve"> Tocantins</t>
  </si>
  <si>
    <t xml:space="preserve"> Maranhão</t>
  </si>
  <si>
    <t xml:space="preserve"> Piauí</t>
  </si>
  <si>
    <t xml:space="preserve"> Ceará</t>
  </si>
  <si>
    <t xml:space="preserve"> Rio Grande do Norte</t>
  </si>
  <si>
    <t xml:space="preserve"> Paraíba</t>
  </si>
  <si>
    <t xml:space="preserve"> Pernambuco</t>
  </si>
  <si>
    <t xml:space="preserve"> Alagoas</t>
  </si>
  <si>
    <t xml:space="preserve"> Sergipe</t>
  </si>
  <si>
    <t xml:space="preserve"> Bahia</t>
  </si>
  <si>
    <t xml:space="preserve"> Minas Gerais</t>
  </si>
  <si>
    <t xml:space="preserve"> Espírito Santo</t>
  </si>
  <si>
    <t xml:space="preserve"> Rio de Janeiro</t>
  </si>
  <si>
    <t xml:space="preserve"> São Paulo</t>
  </si>
  <si>
    <t xml:space="preserve"> Paraná</t>
  </si>
  <si>
    <t xml:space="preserve"> Santa Catarina</t>
  </si>
  <si>
    <t xml:space="preserve"> Rio Grande do Sul</t>
  </si>
  <si>
    <t xml:space="preserve"> Mato Grosso do Sul</t>
  </si>
  <si>
    <t xml:space="preserve"> Mato Grosso</t>
  </si>
  <si>
    <t xml:space="preserve"> Goiás</t>
  </si>
  <si>
    <t xml:space="preserve"> Distrito Federal</t>
  </si>
  <si>
    <t>-</t>
  </si>
  <si>
    <t>Tabela 6.3.1</t>
  </si>
  <si>
    <t>Disponibilizada em: http://www.mct.gov.br/index.php/content/view/350970.html</t>
  </si>
  <si>
    <t xml:space="preserve"> http://stats.oecd.org/index.aspx?queryid=24774</t>
  </si>
  <si>
    <t>Brasil:  Pedidos de patentes depositados de acordo com o Tratado de Cooperação em Matéria de Patentes (PCT), na sua fase internacional, que designam o Escritório Europeu de Patentes (EPO) por unidade da federação de residência do inventor, 1999-2013</t>
  </si>
  <si>
    <r>
      <rPr>
        <b/>
        <sz val="8"/>
        <color indexed="8"/>
        <rFont val="Arial"/>
        <family val="2"/>
      </rPr>
      <t>Fonte</t>
    </r>
    <r>
      <rPr>
        <sz val="8"/>
        <color indexed="8"/>
        <rFont val="Arial"/>
        <family val="2"/>
      </rPr>
      <t>: Organização para a Cooperação e Desenvolvimento Econômico - OCDE. Base de dados bibliográfica EPO e PATSTAT. Regionalização extraída do Banco de Dados REGPAT da OCDE. Acessado em 03/05/2016.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</si>
</sst>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#,##0.0"/>
  </numFmts>
  <fonts count="1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Fill="1"/>
    <xf numFmtId="0" fontId="3" fillId="0" borderId="0" xfId="0" applyFont="1"/>
    <xf numFmtId="0" fontId="4" fillId="0" borderId="0" xfId="0" applyFont="1"/>
    <xf numFmtId="0" fontId="3" fillId="0" borderId="0" xfId="0" applyFont="1" applyFill="1" applyBorder="1"/>
    <xf numFmtId="165" fontId="0" fillId="0" borderId="0" xfId="1" applyNumberFormat="1" applyFont="1" applyFill="1" applyBorder="1"/>
    <xf numFmtId="0" fontId="3" fillId="0" borderId="0" xfId="0" applyFont="1" applyAlignment="1">
      <alignment horizontal="left"/>
    </xf>
    <xf numFmtId="0" fontId="7" fillId="0" borderId="0" xfId="0" applyFont="1"/>
    <xf numFmtId="166" fontId="4" fillId="0" borderId="2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vertical="center" wrapText="1"/>
    </xf>
    <xf numFmtId="166" fontId="2" fillId="0" borderId="5" xfId="0" applyNumberFormat="1" applyFont="1" applyFill="1" applyBorder="1" applyAlignment="1">
      <alignment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vertical="center" wrapText="1"/>
    </xf>
    <xf numFmtId="166" fontId="4" fillId="0" borderId="9" xfId="0" applyNumberFormat="1" applyFont="1" applyFill="1" applyBorder="1" applyAlignment="1">
      <alignment vertical="center" wrapText="1"/>
    </xf>
    <xf numFmtId="166" fontId="2" fillId="0" borderId="6" xfId="1" applyNumberFormat="1" applyFont="1" applyFill="1" applyBorder="1" applyAlignment="1" applyProtection="1">
      <alignment horizontal="right" vertical="center"/>
      <protection locked="0"/>
    </xf>
    <xf numFmtId="166" fontId="2" fillId="0" borderId="7" xfId="1" applyNumberFormat="1" applyFont="1" applyFill="1" applyBorder="1" applyAlignment="1" applyProtection="1">
      <alignment horizontal="right" vertical="center"/>
      <protection locked="0"/>
    </xf>
    <xf numFmtId="166" fontId="4" fillId="0" borderId="3" xfId="1" applyNumberFormat="1" applyFont="1" applyFill="1" applyBorder="1" applyAlignment="1">
      <alignment horizontal="right" vertical="center"/>
    </xf>
    <xf numFmtId="166" fontId="4" fillId="0" borderId="4" xfId="1" applyNumberFormat="1" applyFont="1" applyFill="1" applyBorder="1" applyAlignment="1">
      <alignment horizontal="right" vertical="center"/>
    </xf>
    <xf numFmtId="166" fontId="2" fillId="0" borderId="6" xfId="1" applyNumberFormat="1" applyFont="1" applyFill="1" applyBorder="1" applyAlignment="1" applyProtection="1">
      <alignment vertical="center"/>
      <protection locked="0"/>
    </xf>
    <xf numFmtId="166" fontId="2" fillId="0" borderId="7" xfId="1" applyNumberFormat="1" applyFont="1" applyFill="1" applyBorder="1" applyAlignment="1" applyProtection="1">
      <alignment vertical="center"/>
      <protection locked="0"/>
    </xf>
    <xf numFmtId="166" fontId="4" fillId="0" borderId="10" xfId="1" applyNumberFormat="1" applyFont="1" applyFill="1" applyBorder="1" applyAlignment="1">
      <alignment horizontal="right" vertical="center"/>
    </xf>
    <xf numFmtId="0" fontId="0" fillId="0" borderId="0" xfId="0" applyBorder="1"/>
    <xf numFmtId="4" fontId="4" fillId="0" borderId="3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6" fontId="4" fillId="0" borderId="11" xfId="0" applyNumberFormat="1" applyFont="1" applyFill="1" applyBorder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left" wrapText="1"/>
    </xf>
    <xf numFmtId="0" fontId="7" fillId="0" borderId="0" xfId="0" applyFont="1" applyAlignment="1">
      <alignment horizontal="left" vertical="top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6</xdr:col>
      <xdr:colOff>209550</xdr:colOff>
      <xdr:row>3</xdr:row>
      <xdr:rowOff>152400</xdr:rowOff>
    </xdr:to>
    <xdr:pic>
      <xdr:nvPicPr>
        <xdr:cNvPr id="2079" name="Picture 3" descr="carimbo_tabelas_site_20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657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ats.oecd.org/index.aspx?queryid=24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55"/>
  <sheetViews>
    <sheetView showGridLines="0" tabSelected="1" zoomScaleNormal="78" workbookViewId="0">
      <selection activeCell="A6" sqref="A6"/>
    </sheetView>
  </sheetViews>
  <sheetFormatPr defaultRowHeight="12.75" x14ac:dyDescent="0.2"/>
  <cols>
    <col min="1" max="1" width="20.7109375" customWidth="1"/>
    <col min="2" max="16" width="6.28515625" customWidth="1"/>
  </cols>
  <sheetData>
    <row r="6" spans="1:16" x14ac:dyDescent="0.2">
      <c r="A6" s="7" t="s">
        <v>37</v>
      </c>
      <c r="B6" s="1"/>
      <c r="C6" s="1"/>
      <c r="D6" s="1"/>
      <c r="E6" s="1"/>
      <c r="F6" s="1"/>
      <c r="G6" s="1"/>
      <c r="H6" s="1"/>
      <c r="I6" s="1"/>
    </row>
    <row r="7" spans="1:16" x14ac:dyDescent="0.2">
      <c r="A7" s="3"/>
      <c r="B7" s="1"/>
      <c r="C7" s="1"/>
      <c r="D7" s="1"/>
      <c r="E7" s="1"/>
      <c r="F7" s="1"/>
      <c r="G7" s="1"/>
      <c r="H7" s="1"/>
      <c r="I7" s="1"/>
    </row>
    <row r="8" spans="1:16" ht="39" customHeight="1" x14ac:dyDescent="0.2">
      <c r="A8" s="30" t="s">
        <v>40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13.5" thickBot="1" x14ac:dyDescent="0.25">
      <c r="A9" s="4"/>
      <c r="B9" s="2"/>
      <c r="C9" s="1"/>
      <c r="D9" s="1"/>
      <c r="E9" s="1"/>
      <c r="F9" s="1"/>
      <c r="G9" s="1"/>
      <c r="H9" s="1"/>
      <c r="I9" s="1"/>
      <c r="O9" s="23"/>
      <c r="P9" s="23"/>
    </row>
    <row r="10" spans="1:16" ht="28.5" customHeight="1" thickBot="1" x14ac:dyDescent="0.25">
      <c r="A10" s="10" t="s">
        <v>0</v>
      </c>
      <c r="B10" s="11">
        <v>1999</v>
      </c>
      <c r="C10" s="11">
        <v>2000</v>
      </c>
      <c r="D10" s="11">
        <v>2001</v>
      </c>
      <c r="E10" s="11">
        <v>2002</v>
      </c>
      <c r="F10" s="11">
        <v>2003</v>
      </c>
      <c r="G10" s="11">
        <v>2004</v>
      </c>
      <c r="H10" s="11">
        <v>2005</v>
      </c>
      <c r="I10" s="11">
        <v>2006</v>
      </c>
      <c r="J10" s="11">
        <v>2007</v>
      </c>
      <c r="K10" s="11">
        <v>2008</v>
      </c>
      <c r="L10" s="12">
        <v>2009</v>
      </c>
      <c r="M10" s="12">
        <v>2010</v>
      </c>
      <c r="N10" s="12">
        <v>2011</v>
      </c>
      <c r="O10" s="12">
        <v>2012</v>
      </c>
      <c r="P10" s="12">
        <v>2013</v>
      </c>
    </row>
    <row r="11" spans="1:16" ht="15.75" customHeight="1" thickBot="1" x14ac:dyDescent="0.25">
      <c r="A11" s="10" t="s">
        <v>1</v>
      </c>
      <c r="B11" s="16">
        <f>SUM(B12+B20+B30+B35+B39+B45)</f>
        <v>185.7296</v>
      </c>
      <c r="C11" s="16">
        <f>SUM(0+C20+C30+C35+C39+C45)</f>
        <v>176.62179999999998</v>
      </c>
      <c r="D11" s="16">
        <f>SUM(0+D20+D30+D35+D39+D45)</f>
        <v>221.80359999999999</v>
      </c>
      <c r="E11" s="16">
        <f t="shared" ref="E11:P11" si="0">SUM(E12+E20+E30+E35+E39+E45)</f>
        <v>229.09039999999999</v>
      </c>
      <c r="F11" s="16">
        <f t="shared" si="0"/>
        <v>321.12299999999999</v>
      </c>
      <c r="G11" s="16">
        <f t="shared" si="0"/>
        <v>331.98690000000005</v>
      </c>
      <c r="H11" s="16">
        <f t="shared" si="0"/>
        <v>348.17189999999999</v>
      </c>
      <c r="I11" s="16">
        <f t="shared" si="0"/>
        <v>450.36989999999997</v>
      </c>
      <c r="J11" s="16">
        <f t="shared" si="0"/>
        <v>531.64009999999996</v>
      </c>
      <c r="K11" s="16">
        <f t="shared" si="0"/>
        <v>551.63240000000008</v>
      </c>
      <c r="L11" s="16">
        <f t="shared" si="0"/>
        <v>547.53549999999996</v>
      </c>
      <c r="M11" s="16">
        <f t="shared" si="0"/>
        <v>598.94079999999997</v>
      </c>
      <c r="N11" s="16">
        <f t="shared" si="0"/>
        <v>672.59229999999991</v>
      </c>
      <c r="O11" s="16">
        <f t="shared" si="0"/>
        <v>734.79960000000005</v>
      </c>
      <c r="P11" s="17">
        <f t="shared" si="0"/>
        <v>674.34230000000002</v>
      </c>
    </row>
    <row r="12" spans="1:16" ht="15.75" customHeight="1" thickBot="1" x14ac:dyDescent="0.25">
      <c r="A12" s="10" t="s">
        <v>2</v>
      </c>
      <c r="B12" s="16">
        <f>SUM(B13:B19)</f>
        <v>1</v>
      </c>
      <c r="C12" s="16" t="s">
        <v>36</v>
      </c>
      <c r="D12" s="16" t="s">
        <v>36</v>
      </c>
      <c r="E12" s="16">
        <f t="shared" ref="E12:P12" si="1">SUM(E13:E19)</f>
        <v>1.25</v>
      </c>
      <c r="F12" s="16">
        <f t="shared" si="1"/>
        <v>2.6667000000000001</v>
      </c>
      <c r="G12" s="16">
        <f t="shared" si="1"/>
        <v>1.5</v>
      </c>
      <c r="H12" s="16">
        <f t="shared" si="1"/>
        <v>2.2000000000000002</v>
      </c>
      <c r="I12" s="16">
        <f t="shared" si="1"/>
        <v>7.2428999999999997</v>
      </c>
      <c r="J12" s="16">
        <f t="shared" si="1"/>
        <v>8.6</v>
      </c>
      <c r="K12" s="16">
        <f t="shared" si="1"/>
        <v>4.0250000000000004</v>
      </c>
      <c r="L12" s="16">
        <f t="shared" si="1"/>
        <v>1.4333</v>
      </c>
      <c r="M12" s="16">
        <f t="shared" si="1"/>
        <v>4.9667000000000003</v>
      </c>
      <c r="N12" s="16">
        <f t="shared" si="1"/>
        <v>3.1167000000000002</v>
      </c>
      <c r="O12" s="16">
        <f t="shared" si="1"/>
        <v>9.2399000000000004</v>
      </c>
      <c r="P12" s="17">
        <f t="shared" si="1"/>
        <v>7.4666999999999994</v>
      </c>
    </row>
    <row r="13" spans="1:16" ht="15.75" customHeight="1" x14ac:dyDescent="0.2">
      <c r="A13" s="9" t="s">
        <v>9</v>
      </c>
      <c r="B13" s="18" t="s">
        <v>36</v>
      </c>
      <c r="C13" s="18" t="s">
        <v>36</v>
      </c>
      <c r="D13" s="18" t="s">
        <v>36</v>
      </c>
      <c r="E13" s="18" t="s">
        <v>36</v>
      </c>
      <c r="F13" s="18" t="s">
        <v>36</v>
      </c>
      <c r="G13" s="18" t="s">
        <v>36</v>
      </c>
      <c r="H13" s="18" t="s">
        <v>36</v>
      </c>
      <c r="I13" s="18" t="s">
        <v>36</v>
      </c>
      <c r="J13" s="18">
        <v>0.2</v>
      </c>
      <c r="K13" s="18" t="s">
        <v>36</v>
      </c>
      <c r="L13" s="19" t="s">
        <v>36</v>
      </c>
      <c r="M13" s="19" t="s">
        <v>36</v>
      </c>
      <c r="N13" s="19" t="s">
        <v>36</v>
      </c>
      <c r="O13" s="19" t="s">
        <v>36</v>
      </c>
      <c r="P13" s="19" t="s">
        <v>36</v>
      </c>
    </row>
    <row r="14" spans="1:16" ht="15.75" customHeight="1" x14ac:dyDescent="0.2">
      <c r="A14" s="8" t="s">
        <v>10</v>
      </c>
      <c r="B14" s="18" t="s">
        <v>36</v>
      </c>
      <c r="C14" s="18" t="s">
        <v>36</v>
      </c>
      <c r="D14" s="18" t="s">
        <v>36</v>
      </c>
      <c r="E14" s="18" t="s">
        <v>36</v>
      </c>
      <c r="F14" s="18" t="s">
        <v>36</v>
      </c>
      <c r="G14" s="18" t="s">
        <v>36</v>
      </c>
      <c r="H14" s="18" t="s">
        <v>36</v>
      </c>
      <c r="I14" s="18" t="s">
        <v>36</v>
      </c>
      <c r="J14" s="18" t="s">
        <v>36</v>
      </c>
      <c r="K14" s="18" t="s">
        <v>36</v>
      </c>
      <c r="L14" s="19" t="s">
        <v>36</v>
      </c>
      <c r="M14" s="19" t="s">
        <v>36</v>
      </c>
      <c r="N14" s="19" t="s">
        <v>36</v>
      </c>
      <c r="O14" s="19" t="s">
        <v>36</v>
      </c>
      <c r="P14" s="19" t="s">
        <v>36</v>
      </c>
    </row>
    <row r="15" spans="1:16" ht="15.75" customHeight="1" x14ac:dyDescent="0.2">
      <c r="A15" s="8" t="s">
        <v>11</v>
      </c>
      <c r="B15" s="18" t="s">
        <v>36</v>
      </c>
      <c r="C15" s="18" t="s">
        <v>36</v>
      </c>
      <c r="D15" s="18" t="s">
        <v>36</v>
      </c>
      <c r="E15" s="24" t="s">
        <v>36</v>
      </c>
      <c r="F15" s="18">
        <v>1.6667000000000001</v>
      </c>
      <c r="G15" s="18">
        <v>1.5</v>
      </c>
      <c r="H15" s="18">
        <v>1</v>
      </c>
      <c r="I15" s="18">
        <v>0.5</v>
      </c>
      <c r="J15" s="18">
        <v>7.5</v>
      </c>
      <c r="K15" s="18">
        <v>1</v>
      </c>
      <c r="L15" s="19">
        <v>0.58330000000000004</v>
      </c>
      <c r="M15" s="19">
        <v>2.7</v>
      </c>
      <c r="N15" s="19">
        <v>0.66669999999999996</v>
      </c>
      <c r="O15" s="19">
        <v>4.9621000000000004</v>
      </c>
      <c r="P15" s="19">
        <v>1.6667000000000001</v>
      </c>
    </row>
    <row r="16" spans="1:16" ht="15.75" customHeight="1" x14ac:dyDescent="0.2">
      <c r="A16" s="8" t="s">
        <v>12</v>
      </c>
      <c r="B16" s="18" t="s">
        <v>36</v>
      </c>
      <c r="C16" s="18" t="s">
        <v>36</v>
      </c>
      <c r="D16" s="18" t="s">
        <v>36</v>
      </c>
      <c r="E16" s="18" t="s">
        <v>36</v>
      </c>
      <c r="F16" s="18" t="s">
        <v>36</v>
      </c>
      <c r="G16" s="18" t="s">
        <v>36</v>
      </c>
      <c r="H16" s="18" t="s">
        <v>36</v>
      </c>
      <c r="I16" s="18" t="s">
        <v>36</v>
      </c>
      <c r="J16" s="18" t="s">
        <v>36</v>
      </c>
      <c r="K16" s="18" t="s">
        <v>36</v>
      </c>
      <c r="L16" s="19" t="s">
        <v>36</v>
      </c>
      <c r="M16" s="19" t="s">
        <v>36</v>
      </c>
      <c r="N16" s="19" t="s">
        <v>36</v>
      </c>
      <c r="O16" s="19" t="s">
        <v>36</v>
      </c>
      <c r="P16" s="19" t="s">
        <v>36</v>
      </c>
    </row>
    <row r="17" spans="1:16" ht="15.75" customHeight="1" x14ac:dyDescent="0.2">
      <c r="A17" s="8" t="s">
        <v>13</v>
      </c>
      <c r="B17" s="18">
        <v>1</v>
      </c>
      <c r="C17" s="18" t="s">
        <v>36</v>
      </c>
      <c r="D17" s="18" t="s">
        <v>36</v>
      </c>
      <c r="E17" s="18">
        <v>1.25</v>
      </c>
      <c r="F17" s="18">
        <v>1</v>
      </c>
      <c r="G17" s="18" t="s">
        <v>36</v>
      </c>
      <c r="H17" s="18">
        <v>1.2</v>
      </c>
      <c r="I17" s="18">
        <v>6.7428999999999997</v>
      </c>
      <c r="J17" s="18">
        <v>0.9</v>
      </c>
      <c r="K17" s="18">
        <v>2.9</v>
      </c>
      <c r="L17" s="19">
        <v>0.85</v>
      </c>
      <c r="M17" s="19">
        <v>2.2667000000000002</v>
      </c>
      <c r="N17" s="19">
        <v>2.2000000000000002</v>
      </c>
      <c r="O17" s="19">
        <v>3.7778</v>
      </c>
      <c r="P17" s="19">
        <v>5.3</v>
      </c>
    </row>
    <row r="18" spans="1:16" ht="15.75" customHeight="1" x14ac:dyDescent="0.2">
      <c r="A18" s="8" t="s">
        <v>14</v>
      </c>
      <c r="B18" s="18" t="s">
        <v>36</v>
      </c>
      <c r="C18" s="18" t="s">
        <v>36</v>
      </c>
      <c r="D18" s="18" t="s">
        <v>36</v>
      </c>
      <c r="E18" s="18" t="s">
        <v>36</v>
      </c>
      <c r="F18" s="18" t="s">
        <v>36</v>
      </c>
      <c r="G18" s="18" t="s">
        <v>36</v>
      </c>
      <c r="H18" s="18" t="s">
        <v>36</v>
      </c>
      <c r="I18" s="18" t="s">
        <v>36</v>
      </c>
      <c r="J18" s="18" t="s">
        <v>36</v>
      </c>
      <c r="K18" s="18" t="s">
        <v>36</v>
      </c>
      <c r="L18" s="19" t="s">
        <v>36</v>
      </c>
      <c r="M18" s="19" t="s">
        <v>36</v>
      </c>
      <c r="N18" s="19" t="s">
        <v>36</v>
      </c>
      <c r="O18" s="19" t="s">
        <v>36</v>
      </c>
      <c r="P18" s="19" t="s">
        <v>36</v>
      </c>
    </row>
    <row r="19" spans="1:16" ht="15.75" customHeight="1" thickBot="1" x14ac:dyDescent="0.25">
      <c r="A19" s="13" t="s">
        <v>15</v>
      </c>
      <c r="B19" s="18" t="s">
        <v>36</v>
      </c>
      <c r="C19" s="18" t="s">
        <v>36</v>
      </c>
      <c r="D19" s="18" t="s">
        <v>36</v>
      </c>
      <c r="E19" s="18" t="s">
        <v>36</v>
      </c>
      <c r="F19" s="18" t="s">
        <v>36</v>
      </c>
      <c r="G19" s="18" t="s">
        <v>36</v>
      </c>
      <c r="H19" s="18" t="s">
        <v>36</v>
      </c>
      <c r="I19" s="18" t="s">
        <v>36</v>
      </c>
      <c r="J19" s="18" t="s">
        <v>36</v>
      </c>
      <c r="K19" s="18">
        <v>0.125</v>
      </c>
      <c r="L19" s="19" t="s">
        <v>36</v>
      </c>
      <c r="M19" s="19" t="s">
        <v>36</v>
      </c>
      <c r="N19" s="19">
        <v>0.25</v>
      </c>
      <c r="O19" s="19">
        <v>0.5</v>
      </c>
      <c r="P19" s="19">
        <v>0.5</v>
      </c>
    </row>
    <row r="20" spans="1:16" ht="15.75" customHeight="1" thickBot="1" x14ac:dyDescent="0.25">
      <c r="A20" s="10" t="s">
        <v>3</v>
      </c>
      <c r="B20" s="20">
        <f>SUM(B21:B29)</f>
        <v>2.3332999999999999</v>
      </c>
      <c r="C20" s="20">
        <f t="shared" ref="C20:P20" si="2">SUM(C21:C29)</f>
        <v>0.41670000000000001</v>
      </c>
      <c r="D20" s="20">
        <f t="shared" si="2"/>
        <v>0.4</v>
      </c>
      <c r="E20" s="20">
        <f t="shared" si="2"/>
        <v>10.0243</v>
      </c>
      <c r="F20" s="20">
        <f t="shared" si="2"/>
        <v>4.5952999999999999</v>
      </c>
      <c r="G20" s="20">
        <f t="shared" si="2"/>
        <v>7.9096000000000002</v>
      </c>
      <c r="H20" s="20">
        <f t="shared" si="2"/>
        <v>6.8550000000000004</v>
      </c>
      <c r="I20" s="20">
        <f t="shared" si="2"/>
        <v>16.416599999999999</v>
      </c>
      <c r="J20" s="20">
        <f t="shared" si="2"/>
        <v>18.513099999999998</v>
      </c>
      <c r="K20" s="20">
        <f t="shared" si="2"/>
        <v>16.399999999999999</v>
      </c>
      <c r="L20" s="20">
        <f t="shared" si="2"/>
        <v>23.390599999999999</v>
      </c>
      <c r="M20" s="20">
        <f t="shared" si="2"/>
        <v>25.331099999999999</v>
      </c>
      <c r="N20" s="20">
        <f t="shared" si="2"/>
        <v>28.591200000000001</v>
      </c>
      <c r="O20" s="20">
        <f t="shared" si="2"/>
        <v>45.177</v>
      </c>
      <c r="P20" s="21">
        <f t="shared" si="2"/>
        <v>21.8093</v>
      </c>
    </row>
    <row r="21" spans="1:16" ht="15.75" customHeight="1" x14ac:dyDescent="0.2">
      <c r="A21" s="9" t="s">
        <v>16</v>
      </c>
      <c r="B21" s="18" t="s">
        <v>36</v>
      </c>
      <c r="C21" s="18" t="s">
        <v>36</v>
      </c>
      <c r="D21" s="18" t="s">
        <v>36</v>
      </c>
      <c r="E21" s="18" t="s">
        <v>36</v>
      </c>
      <c r="F21" s="18">
        <v>0.25</v>
      </c>
      <c r="G21" s="18" t="s">
        <v>36</v>
      </c>
      <c r="H21" s="18" t="s">
        <v>36</v>
      </c>
      <c r="I21" s="18">
        <v>1</v>
      </c>
      <c r="J21" s="18">
        <v>1</v>
      </c>
      <c r="K21" s="18">
        <v>0.5</v>
      </c>
      <c r="L21" s="19">
        <v>1</v>
      </c>
      <c r="M21" s="19" t="s">
        <v>36</v>
      </c>
      <c r="N21" s="19">
        <v>1</v>
      </c>
      <c r="O21" s="19">
        <v>10.5909</v>
      </c>
      <c r="P21" s="19" t="s">
        <v>36</v>
      </c>
    </row>
    <row r="22" spans="1:16" ht="15.75" customHeight="1" x14ac:dyDescent="0.2">
      <c r="A22" s="8" t="s">
        <v>17</v>
      </c>
      <c r="B22" s="18" t="s">
        <v>36</v>
      </c>
      <c r="C22" s="18" t="s">
        <v>36</v>
      </c>
      <c r="D22" s="18" t="s">
        <v>36</v>
      </c>
      <c r="E22" s="18">
        <v>0.2</v>
      </c>
      <c r="F22" s="18" t="s">
        <v>36</v>
      </c>
      <c r="G22" s="18">
        <v>0.64290000000000003</v>
      </c>
      <c r="H22" s="18">
        <v>0.33329999999999999</v>
      </c>
      <c r="I22" s="18" t="s">
        <v>36</v>
      </c>
      <c r="J22" s="18" t="s">
        <v>36</v>
      </c>
      <c r="K22" s="18">
        <v>1.2</v>
      </c>
      <c r="L22" s="19" t="s">
        <v>36</v>
      </c>
      <c r="M22" s="19">
        <v>0.25</v>
      </c>
      <c r="N22" s="19">
        <v>0.25</v>
      </c>
      <c r="O22" s="19" t="s">
        <v>36</v>
      </c>
      <c r="P22" s="19">
        <v>1</v>
      </c>
    </row>
    <row r="23" spans="1:16" ht="15.75" customHeight="1" x14ac:dyDescent="0.2">
      <c r="A23" s="8" t="s">
        <v>18</v>
      </c>
      <c r="B23" s="18">
        <v>1</v>
      </c>
      <c r="C23" s="18" t="s">
        <v>36</v>
      </c>
      <c r="D23" s="18" t="s">
        <v>36</v>
      </c>
      <c r="E23" s="18">
        <v>1.3536999999999999</v>
      </c>
      <c r="F23" s="18" t="s">
        <v>36</v>
      </c>
      <c r="G23" s="18">
        <v>0.7</v>
      </c>
      <c r="H23" s="18">
        <v>0.33329999999999999</v>
      </c>
      <c r="I23" s="18">
        <v>0.5</v>
      </c>
      <c r="J23" s="18">
        <v>0.125</v>
      </c>
      <c r="K23" s="18">
        <v>6.3333000000000004</v>
      </c>
      <c r="L23" s="19">
        <v>1.6667000000000001</v>
      </c>
      <c r="M23" s="19">
        <v>4.6666999999999996</v>
      </c>
      <c r="N23" s="19">
        <v>5.1364000000000001</v>
      </c>
      <c r="O23" s="19">
        <v>8.1667000000000005</v>
      </c>
      <c r="P23" s="19">
        <v>4.8575999999999997</v>
      </c>
    </row>
    <row r="24" spans="1:16" ht="15.75" customHeight="1" x14ac:dyDescent="0.2">
      <c r="A24" s="8" t="s">
        <v>19</v>
      </c>
      <c r="B24" s="18" t="s">
        <v>36</v>
      </c>
      <c r="C24" s="18" t="s">
        <v>36</v>
      </c>
      <c r="D24" s="18" t="s">
        <v>36</v>
      </c>
      <c r="E24" s="18">
        <v>2.9558</v>
      </c>
      <c r="F24" s="18">
        <v>1.1667000000000001</v>
      </c>
      <c r="G24" s="18">
        <v>4</v>
      </c>
      <c r="H24" s="18">
        <v>0.61899999999999999</v>
      </c>
      <c r="I24" s="18">
        <v>1.5832999999999999</v>
      </c>
      <c r="J24" s="18">
        <v>4.5</v>
      </c>
      <c r="K24" s="18" t="s">
        <v>36</v>
      </c>
      <c r="L24" s="19">
        <v>0.41670000000000001</v>
      </c>
      <c r="M24" s="19">
        <v>2.1166999999999998</v>
      </c>
      <c r="N24" s="19">
        <v>2</v>
      </c>
      <c r="O24" s="19">
        <v>2.8527999999999998</v>
      </c>
      <c r="P24" s="19">
        <v>5.15</v>
      </c>
    </row>
    <row r="25" spans="1:16" ht="15.75" customHeight="1" x14ac:dyDescent="0.2">
      <c r="A25" s="8" t="s">
        <v>20</v>
      </c>
      <c r="B25" s="18" t="s">
        <v>36</v>
      </c>
      <c r="C25" s="18" t="s">
        <v>36</v>
      </c>
      <c r="D25" s="18" t="s">
        <v>36</v>
      </c>
      <c r="E25" s="18">
        <v>0.45</v>
      </c>
      <c r="F25" s="18">
        <v>0.16669999999999999</v>
      </c>
      <c r="G25" s="18" t="s">
        <v>36</v>
      </c>
      <c r="H25" s="18">
        <v>0.33329999999999999</v>
      </c>
      <c r="I25" s="18">
        <v>3.3332999999999999</v>
      </c>
      <c r="J25" s="18">
        <v>3</v>
      </c>
      <c r="K25" s="18" t="s">
        <v>36</v>
      </c>
      <c r="L25" s="19" t="s">
        <v>36</v>
      </c>
      <c r="M25" s="19" t="s">
        <v>36</v>
      </c>
      <c r="N25" s="19">
        <v>6.1666999999999996</v>
      </c>
      <c r="O25" s="19" t="s">
        <v>36</v>
      </c>
      <c r="P25" s="19">
        <v>0.9</v>
      </c>
    </row>
    <row r="26" spans="1:16" ht="15.75" customHeight="1" x14ac:dyDescent="0.2">
      <c r="A26" s="8" t="s">
        <v>21</v>
      </c>
      <c r="B26" s="18">
        <v>1</v>
      </c>
      <c r="C26" s="18" t="s">
        <v>36</v>
      </c>
      <c r="D26" s="18" t="s">
        <v>36</v>
      </c>
      <c r="E26" s="18">
        <v>1.4333</v>
      </c>
      <c r="F26" s="18">
        <v>2.25</v>
      </c>
      <c r="G26" s="18">
        <v>1</v>
      </c>
      <c r="H26" s="18" t="s">
        <v>36</v>
      </c>
      <c r="I26" s="18">
        <v>10</v>
      </c>
      <c r="J26" s="18">
        <v>5.4881000000000002</v>
      </c>
      <c r="K26" s="18">
        <v>2</v>
      </c>
      <c r="L26" s="19">
        <v>10.492900000000001</v>
      </c>
      <c r="M26" s="19">
        <v>5.8810000000000002</v>
      </c>
      <c r="N26" s="19">
        <v>7.5972</v>
      </c>
      <c r="O26" s="19">
        <v>6.3333000000000004</v>
      </c>
      <c r="P26" s="19">
        <v>1.1429</v>
      </c>
    </row>
    <row r="27" spans="1:16" ht="15.75" customHeight="1" x14ac:dyDescent="0.2">
      <c r="A27" s="8" t="s">
        <v>22</v>
      </c>
      <c r="B27" s="18">
        <v>0.33329999999999999</v>
      </c>
      <c r="C27" s="18" t="s">
        <v>36</v>
      </c>
      <c r="D27" s="18" t="s">
        <v>36</v>
      </c>
      <c r="E27" s="18" t="s">
        <v>36</v>
      </c>
      <c r="F27" s="18" t="s">
        <v>36</v>
      </c>
      <c r="G27" s="18" t="s">
        <v>36</v>
      </c>
      <c r="H27" s="18">
        <v>1</v>
      </c>
      <c r="I27" s="18" t="s">
        <v>36</v>
      </c>
      <c r="J27" s="18" t="s">
        <v>36</v>
      </c>
      <c r="K27" s="18">
        <v>1</v>
      </c>
      <c r="L27" s="19">
        <v>1.2381</v>
      </c>
      <c r="M27" s="19">
        <v>2.5</v>
      </c>
      <c r="N27" s="19">
        <v>2</v>
      </c>
      <c r="O27" s="19">
        <v>0.33329999999999999</v>
      </c>
      <c r="P27" s="19">
        <v>2</v>
      </c>
    </row>
    <row r="28" spans="1:16" ht="15.75" customHeight="1" x14ac:dyDescent="0.2">
      <c r="A28" s="8" t="s">
        <v>23</v>
      </c>
      <c r="B28" s="18" t="s">
        <v>36</v>
      </c>
      <c r="C28" s="18" t="s">
        <v>36</v>
      </c>
      <c r="D28" s="18" t="s">
        <v>36</v>
      </c>
      <c r="E28" s="18">
        <v>1</v>
      </c>
      <c r="F28" s="18" t="s">
        <v>36</v>
      </c>
      <c r="G28" s="18" t="s">
        <v>36</v>
      </c>
      <c r="H28" s="18" t="s">
        <v>36</v>
      </c>
      <c r="I28" s="18" t="s">
        <v>36</v>
      </c>
      <c r="J28" s="18">
        <v>0.5</v>
      </c>
      <c r="K28" s="18" t="s">
        <v>36</v>
      </c>
      <c r="L28" s="19">
        <v>1</v>
      </c>
      <c r="M28" s="19" t="s">
        <v>36</v>
      </c>
      <c r="N28" s="19">
        <v>0.5</v>
      </c>
      <c r="O28" s="19">
        <v>0.5</v>
      </c>
      <c r="P28" s="19">
        <v>1.2778</v>
      </c>
    </row>
    <row r="29" spans="1:16" ht="15.75" customHeight="1" thickBot="1" x14ac:dyDescent="0.25">
      <c r="A29" s="13" t="s">
        <v>24</v>
      </c>
      <c r="B29" s="18" t="s">
        <v>36</v>
      </c>
      <c r="C29" s="18">
        <v>0.41670000000000001</v>
      </c>
      <c r="D29" s="18">
        <v>0.4</v>
      </c>
      <c r="E29" s="18">
        <v>2.6315</v>
      </c>
      <c r="F29" s="18">
        <v>0.76190000000000002</v>
      </c>
      <c r="G29" s="18">
        <v>1.5667</v>
      </c>
      <c r="H29" s="18">
        <v>4.2361000000000004</v>
      </c>
      <c r="I29" s="18" t="s">
        <v>36</v>
      </c>
      <c r="J29" s="18">
        <v>3.9</v>
      </c>
      <c r="K29" s="18">
        <v>5.3666999999999998</v>
      </c>
      <c r="L29" s="19">
        <v>7.5762</v>
      </c>
      <c r="M29" s="19">
        <v>9.9167000000000005</v>
      </c>
      <c r="N29" s="19">
        <v>3.9409000000000001</v>
      </c>
      <c r="O29" s="19">
        <v>16.399999999999999</v>
      </c>
      <c r="P29" s="19">
        <v>5.4809999999999999</v>
      </c>
    </row>
    <row r="30" spans="1:16" ht="15.75" customHeight="1" thickBot="1" x14ac:dyDescent="0.25">
      <c r="A30" s="10" t="s">
        <v>4</v>
      </c>
      <c r="B30" s="20">
        <f>SUM(B31:B34)</f>
        <v>117.9796</v>
      </c>
      <c r="C30" s="20">
        <f t="shared" ref="C30:P30" si="3">SUM(C31:C34)</f>
        <v>125.95519999999999</v>
      </c>
      <c r="D30" s="20">
        <f t="shared" si="3"/>
        <v>148.7011</v>
      </c>
      <c r="E30" s="20">
        <f t="shared" si="3"/>
        <v>168.0521</v>
      </c>
      <c r="F30" s="20">
        <f t="shared" si="3"/>
        <v>230.3486</v>
      </c>
      <c r="G30" s="20">
        <f t="shared" si="3"/>
        <v>234.00960000000001</v>
      </c>
      <c r="H30" s="20">
        <f t="shared" si="3"/>
        <v>232.2413</v>
      </c>
      <c r="I30" s="20">
        <f t="shared" si="3"/>
        <v>302.90660000000003</v>
      </c>
      <c r="J30" s="20">
        <f t="shared" si="3"/>
        <v>348.87360000000001</v>
      </c>
      <c r="K30" s="20">
        <f t="shared" si="3"/>
        <v>377.10390000000001</v>
      </c>
      <c r="L30" s="20">
        <f t="shared" si="3"/>
        <v>367.90640000000002</v>
      </c>
      <c r="M30" s="20">
        <f t="shared" si="3"/>
        <v>407.90620000000001</v>
      </c>
      <c r="N30" s="20">
        <f t="shared" si="3"/>
        <v>464.5018</v>
      </c>
      <c r="O30" s="20">
        <f t="shared" si="3"/>
        <v>437.98050000000001</v>
      </c>
      <c r="P30" s="21">
        <f t="shared" si="3"/>
        <v>464.74149999999997</v>
      </c>
    </row>
    <row r="31" spans="1:16" ht="15.75" customHeight="1" x14ac:dyDescent="0.2">
      <c r="A31" s="9" t="s">
        <v>25</v>
      </c>
      <c r="B31" s="18">
        <v>8.6667000000000005</v>
      </c>
      <c r="C31" s="18">
        <v>8.4167000000000005</v>
      </c>
      <c r="D31" s="18">
        <v>14.05</v>
      </c>
      <c r="E31" s="18">
        <v>9.2041000000000004</v>
      </c>
      <c r="F31" s="18">
        <v>12.416700000000001</v>
      </c>
      <c r="G31" s="18">
        <v>13.1111</v>
      </c>
      <c r="H31" s="18">
        <v>19.869</v>
      </c>
      <c r="I31" s="18">
        <v>27.777799999999999</v>
      </c>
      <c r="J31" s="18">
        <v>26.6571</v>
      </c>
      <c r="K31" s="18">
        <v>29.815100000000001</v>
      </c>
      <c r="L31" s="19">
        <v>40.683300000000003</v>
      </c>
      <c r="M31" s="19">
        <v>59.136099999999999</v>
      </c>
      <c r="N31" s="19">
        <v>62.662300000000002</v>
      </c>
      <c r="O31" s="19">
        <v>55.189799999999998</v>
      </c>
      <c r="P31" s="19">
        <v>38.321199999999997</v>
      </c>
    </row>
    <row r="32" spans="1:16" ht="15.75" customHeight="1" x14ac:dyDescent="0.2">
      <c r="A32" s="8" t="s">
        <v>26</v>
      </c>
      <c r="B32" s="18">
        <v>4.25</v>
      </c>
      <c r="C32" s="18">
        <v>1.75</v>
      </c>
      <c r="D32" s="18">
        <v>1</v>
      </c>
      <c r="E32" s="18">
        <v>3.1667000000000001</v>
      </c>
      <c r="F32" s="18">
        <v>4</v>
      </c>
      <c r="G32" s="18">
        <v>4.5</v>
      </c>
      <c r="H32" s="18">
        <v>3.75</v>
      </c>
      <c r="I32" s="18">
        <v>8.0961999999999996</v>
      </c>
      <c r="J32" s="18">
        <v>3</v>
      </c>
      <c r="K32" s="18">
        <v>9.25</v>
      </c>
      <c r="L32" s="19">
        <v>6</v>
      </c>
      <c r="M32" s="19">
        <v>1.5</v>
      </c>
      <c r="N32" s="19">
        <v>4</v>
      </c>
      <c r="O32" s="19">
        <v>7.1006</v>
      </c>
      <c r="P32" s="19">
        <v>10.5433</v>
      </c>
    </row>
    <row r="33" spans="1:16" ht="15.75" customHeight="1" x14ac:dyDescent="0.2">
      <c r="A33" s="8" t="s">
        <v>27</v>
      </c>
      <c r="B33" s="18">
        <v>23.982600000000001</v>
      </c>
      <c r="C33" s="18">
        <v>18.646799999999999</v>
      </c>
      <c r="D33" s="18">
        <v>34.194000000000003</v>
      </c>
      <c r="E33" s="18">
        <v>36.117699999999999</v>
      </c>
      <c r="F33" s="18">
        <v>49.483899999999998</v>
      </c>
      <c r="G33" s="18">
        <v>45.435000000000002</v>
      </c>
      <c r="H33" s="18">
        <v>43.952800000000003</v>
      </c>
      <c r="I33" s="18">
        <v>44.95</v>
      </c>
      <c r="J33" s="18">
        <v>47.700400000000002</v>
      </c>
      <c r="K33" s="18">
        <v>72.659800000000004</v>
      </c>
      <c r="L33" s="19">
        <v>52.438099999999999</v>
      </c>
      <c r="M33" s="19">
        <v>72.343999999999994</v>
      </c>
      <c r="N33" s="19">
        <v>73.479399999999998</v>
      </c>
      <c r="O33" s="19">
        <v>80.535899999999998</v>
      </c>
      <c r="P33" s="19">
        <v>81.798199999999994</v>
      </c>
    </row>
    <row r="34" spans="1:16" ht="15.75" customHeight="1" thickBot="1" x14ac:dyDescent="0.25">
      <c r="A34" s="13" t="s">
        <v>28</v>
      </c>
      <c r="B34" s="18">
        <v>81.080299999999994</v>
      </c>
      <c r="C34" s="18">
        <v>97.1417</v>
      </c>
      <c r="D34" s="18">
        <v>99.457099999999997</v>
      </c>
      <c r="E34" s="18">
        <v>119.56359999999999</v>
      </c>
      <c r="F34" s="18">
        <v>164.44800000000001</v>
      </c>
      <c r="G34" s="18">
        <v>170.96350000000001</v>
      </c>
      <c r="H34" s="18">
        <v>164.6695</v>
      </c>
      <c r="I34" s="18">
        <v>222.08260000000001</v>
      </c>
      <c r="J34" s="18">
        <v>271.51609999999999</v>
      </c>
      <c r="K34" s="18">
        <v>265.37900000000002</v>
      </c>
      <c r="L34" s="19">
        <v>268.78500000000003</v>
      </c>
      <c r="M34" s="19">
        <v>274.92610000000002</v>
      </c>
      <c r="N34" s="19">
        <v>324.36009999999999</v>
      </c>
      <c r="O34" s="19">
        <v>295.1542</v>
      </c>
      <c r="P34" s="19">
        <v>334.0788</v>
      </c>
    </row>
    <row r="35" spans="1:16" ht="15.75" customHeight="1" thickBot="1" x14ac:dyDescent="0.25">
      <c r="A35" s="10" t="s">
        <v>5</v>
      </c>
      <c r="B35" s="20">
        <f>SUM(B36:B38)</f>
        <v>55.083399999999997</v>
      </c>
      <c r="C35" s="20">
        <f t="shared" ref="C35:P35" si="4">SUM(C36:C38)</f>
        <v>43.5</v>
      </c>
      <c r="D35" s="20">
        <f t="shared" si="4"/>
        <v>63.292899999999996</v>
      </c>
      <c r="E35" s="20">
        <f t="shared" si="4"/>
        <v>37.719000000000001</v>
      </c>
      <c r="F35" s="20">
        <f t="shared" si="4"/>
        <v>66.4589</v>
      </c>
      <c r="G35" s="20">
        <f t="shared" si="4"/>
        <v>68.525399999999991</v>
      </c>
      <c r="H35" s="20">
        <f t="shared" si="4"/>
        <v>87.776999999999987</v>
      </c>
      <c r="I35" s="20">
        <f t="shared" si="4"/>
        <v>93.525000000000006</v>
      </c>
      <c r="J35" s="20">
        <f t="shared" si="4"/>
        <v>132.14099999999999</v>
      </c>
      <c r="K35" s="20">
        <f t="shared" si="4"/>
        <v>120.66659999999999</v>
      </c>
      <c r="L35" s="20">
        <f t="shared" si="4"/>
        <v>122.4635</v>
      </c>
      <c r="M35" s="20">
        <f t="shared" si="4"/>
        <v>112.542</v>
      </c>
      <c r="N35" s="20">
        <f t="shared" si="4"/>
        <v>139.08070000000001</v>
      </c>
      <c r="O35" s="20">
        <f t="shared" si="4"/>
        <v>197.35790000000003</v>
      </c>
      <c r="P35" s="21">
        <f t="shared" si="4"/>
        <v>146.63999999999999</v>
      </c>
    </row>
    <row r="36" spans="1:16" ht="15.75" customHeight="1" x14ac:dyDescent="0.2">
      <c r="A36" s="9" t="s">
        <v>29</v>
      </c>
      <c r="B36" s="18">
        <v>10.166700000000001</v>
      </c>
      <c r="C36" s="18">
        <v>6.25</v>
      </c>
      <c r="D36" s="18">
        <v>7.2679</v>
      </c>
      <c r="E36" s="18">
        <v>4.7907999999999999</v>
      </c>
      <c r="F36" s="18">
        <v>11.625</v>
      </c>
      <c r="G36" s="18">
        <v>20.394400000000001</v>
      </c>
      <c r="H36" s="18">
        <v>25.633299999999998</v>
      </c>
      <c r="I36" s="18">
        <v>13.9917</v>
      </c>
      <c r="J36" s="18">
        <v>27.833300000000001</v>
      </c>
      <c r="K36" s="18">
        <v>32.9833</v>
      </c>
      <c r="L36" s="19">
        <v>38.400399999999998</v>
      </c>
      <c r="M36" s="19">
        <v>27.901599999999998</v>
      </c>
      <c r="N36" s="19">
        <v>28.274999999999999</v>
      </c>
      <c r="O36" s="19">
        <v>47.540500000000002</v>
      </c>
      <c r="P36" s="19">
        <v>46.652799999999999</v>
      </c>
    </row>
    <row r="37" spans="1:16" ht="15.75" customHeight="1" x14ac:dyDescent="0.2">
      <c r="A37" s="8" t="s">
        <v>30</v>
      </c>
      <c r="B37" s="18">
        <v>23.75</v>
      </c>
      <c r="C37" s="18">
        <v>21.916699999999999</v>
      </c>
      <c r="D37" s="18">
        <v>46.041699999999999</v>
      </c>
      <c r="E37" s="18">
        <v>25.557500000000001</v>
      </c>
      <c r="F37" s="18">
        <v>39.857700000000001</v>
      </c>
      <c r="G37" s="18">
        <v>21.416699999999999</v>
      </c>
      <c r="H37" s="18">
        <v>31.477799999999998</v>
      </c>
      <c r="I37" s="18">
        <v>27.1</v>
      </c>
      <c r="J37" s="18">
        <v>47.457700000000003</v>
      </c>
      <c r="K37" s="18">
        <v>43.55</v>
      </c>
      <c r="L37" s="19">
        <v>48.633299999999998</v>
      </c>
      <c r="M37" s="19">
        <v>47.307099999999998</v>
      </c>
      <c r="N37" s="19">
        <v>81.704499999999996</v>
      </c>
      <c r="O37" s="19">
        <v>76.476200000000006</v>
      </c>
      <c r="P37" s="19">
        <v>51.680999999999997</v>
      </c>
    </row>
    <row r="38" spans="1:16" ht="15.75" customHeight="1" thickBot="1" x14ac:dyDescent="0.25">
      <c r="A38" s="13" t="s">
        <v>31</v>
      </c>
      <c r="B38" s="18">
        <v>21.166699999999999</v>
      </c>
      <c r="C38" s="18">
        <v>15.333299999999999</v>
      </c>
      <c r="D38" s="18">
        <v>9.9832999999999998</v>
      </c>
      <c r="E38" s="18">
        <v>7.3707000000000003</v>
      </c>
      <c r="F38" s="18">
        <v>14.9762</v>
      </c>
      <c r="G38" s="18">
        <v>26.714300000000001</v>
      </c>
      <c r="H38" s="18">
        <v>30.665900000000001</v>
      </c>
      <c r="I38" s="18">
        <v>52.433300000000003</v>
      </c>
      <c r="J38" s="18">
        <v>56.85</v>
      </c>
      <c r="K38" s="18">
        <v>44.133299999999998</v>
      </c>
      <c r="L38" s="19">
        <v>35.4298</v>
      </c>
      <c r="M38" s="19">
        <v>37.333300000000001</v>
      </c>
      <c r="N38" s="19">
        <v>29.101199999999999</v>
      </c>
      <c r="O38" s="19">
        <v>73.341200000000001</v>
      </c>
      <c r="P38" s="19">
        <v>48.306199999999997</v>
      </c>
    </row>
    <row r="39" spans="1:16" ht="15.75" customHeight="1" thickBot="1" x14ac:dyDescent="0.25">
      <c r="A39" s="10" t="s">
        <v>6</v>
      </c>
      <c r="B39" s="20">
        <f>SUM(B40:B43)</f>
        <v>4.3332999999999995</v>
      </c>
      <c r="C39" s="20">
        <f t="shared" ref="C39:P39" si="5">SUM(C40:C43)</f>
        <v>3.6667000000000001</v>
      </c>
      <c r="D39" s="20">
        <f t="shared" si="5"/>
        <v>7.2428999999999997</v>
      </c>
      <c r="E39" s="20">
        <f t="shared" si="5"/>
        <v>6.1427999999999994</v>
      </c>
      <c r="F39" s="20">
        <f t="shared" si="5"/>
        <v>6</v>
      </c>
      <c r="G39" s="20">
        <f t="shared" si="5"/>
        <v>10.0726</v>
      </c>
      <c r="H39" s="20">
        <f t="shared" si="5"/>
        <v>8.5639000000000021</v>
      </c>
      <c r="I39" s="20">
        <f t="shared" si="5"/>
        <v>8.125</v>
      </c>
      <c r="J39" s="20">
        <f t="shared" si="5"/>
        <v>6.5989000000000004</v>
      </c>
      <c r="K39" s="20">
        <f t="shared" si="5"/>
        <v>9.6940999999999988</v>
      </c>
      <c r="L39" s="20">
        <f t="shared" si="5"/>
        <v>15.589399999999999</v>
      </c>
      <c r="M39" s="20">
        <f t="shared" si="5"/>
        <v>10.5</v>
      </c>
      <c r="N39" s="20">
        <f t="shared" si="5"/>
        <v>13.998799999999999</v>
      </c>
      <c r="O39" s="20">
        <f t="shared" si="5"/>
        <v>18.963100000000001</v>
      </c>
      <c r="P39" s="21">
        <f t="shared" si="5"/>
        <v>15.2012</v>
      </c>
    </row>
    <row r="40" spans="1:16" ht="15.75" customHeight="1" x14ac:dyDescent="0.2">
      <c r="A40" s="9" t="s">
        <v>32</v>
      </c>
      <c r="B40" s="18" t="s">
        <v>36</v>
      </c>
      <c r="C40" s="18" t="s">
        <v>36</v>
      </c>
      <c r="D40" s="18">
        <v>0.1429</v>
      </c>
      <c r="E40" s="18" t="s">
        <v>36</v>
      </c>
      <c r="F40" s="18" t="s">
        <v>36</v>
      </c>
      <c r="G40" s="18">
        <v>2</v>
      </c>
      <c r="H40" s="18" t="s">
        <v>36</v>
      </c>
      <c r="I40" s="18">
        <v>1.125</v>
      </c>
      <c r="J40" s="18">
        <v>1</v>
      </c>
      <c r="K40" s="18">
        <v>0.16669999999999999</v>
      </c>
      <c r="L40" s="19" t="s">
        <v>36</v>
      </c>
      <c r="M40" s="19" t="s">
        <v>36</v>
      </c>
      <c r="N40" s="19">
        <v>1.5</v>
      </c>
      <c r="O40" s="19">
        <v>2</v>
      </c>
      <c r="P40" s="19">
        <v>2</v>
      </c>
    </row>
    <row r="41" spans="1:16" ht="15.75" customHeight="1" x14ac:dyDescent="0.2">
      <c r="A41" s="8" t="s">
        <v>33</v>
      </c>
      <c r="B41" s="18">
        <v>1</v>
      </c>
      <c r="C41" s="18">
        <v>2.5</v>
      </c>
      <c r="D41" s="18">
        <v>2</v>
      </c>
      <c r="E41" s="18">
        <v>1.0407999999999999</v>
      </c>
      <c r="F41" s="18" t="s">
        <v>36</v>
      </c>
      <c r="G41" s="18" t="s">
        <v>36</v>
      </c>
      <c r="H41" s="18">
        <v>1</v>
      </c>
      <c r="I41" s="18">
        <v>3.8332999999999999</v>
      </c>
      <c r="J41" s="18" t="s">
        <v>36</v>
      </c>
      <c r="K41" s="18">
        <v>5.6761999999999997</v>
      </c>
      <c r="L41" s="19">
        <v>0.2</v>
      </c>
      <c r="M41" s="19" t="s">
        <v>36</v>
      </c>
      <c r="N41" s="19" t="s">
        <v>36</v>
      </c>
      <c r="O41" s="19">
        <v>0.625</v>
      </c>
      <c r="P41" s="19">
        <v>1.3095000000000001</v>
      </c>
    </row>
    <row r="42" spans="1:16" ht="15.75" customHeight="1" x14ac:dyDescent="0.2">
      <c r="A42" s="8" t="s">
        <v>34</v>
      </c>
      <c r="B42" s="18" t="s">
        <v>36</v>
      </c>
      <c r="C42" s="18">
        <v>1</v>
      </c>
      <c r="D42" s="18">
        <v>1</v>
      </c>
      <c r="E42" s="18">
        <v>3</v>
      </c>
      <c r="F42" s="18">
        <v>5.3333000000000004</v>
      </c>
      <c r="G42" s="18">
        <v>4.0769000000000002</v>
      </c>
      <c r="H42" s="18">
        <v>7.4583000000000004</v>
      </c>
      <c r="I42" s="18">
        <v>2.5</v>
      </c>
      <c r="J42" s="18">
        <v>2.3929</v>
      </c>
      <c r="K42" s="18">
        <v>1</v>
      </c>
      <c r="L42" s="19">
        <v>4.2</v>
      </c>
      <c r="M42" s="19">
        <v>5.1333000000000002</v>
      </c>
      <c r="N42" s="19">
        <v>5.75</v>
      </c>
      <c r="O42" s="19">
        <v>6.25</v>
      </c>
      <c r="P42" s="19">
        <v>3.6667000000000001</v>
      </c>
    </row>
    <row r="43" spans="1:16" ht="15.75" customHeight="1" thickBot="1" x14ac:dyDescent="0.25">
      <c r="A43" s="15" t="s">
        <v>35</v>
      </c>
      <c r="B43" s="18">
        <v>3.3332999999999999</v>
      </c>
      <c r="C43" s="18">
        <v>0.16669999999999999</v>
      </c>
      <c r="D43" s="18">
        <v>4.0999999999999996</v>
      </c>
      <c r="E43" s="18">
        <v>2.1019999999999999</v>
      </c>
      <c r="F43" s="18">
        <v>0.66669999999999996</v>
      </c>
      <c r="G43" s="18">
        <v>3.9956999999999998</v>
      </c>
      <c r="H43" s="18">
        <v>0.1056</v>
      </c>
      <c r="I43" s="18">
        <v>0.66669999999999996</v>
      </c>
      <c r="J43" s="18">
        <v>3.206</v>
      </c>
      <c r="K43" s="18">
        <v>2.8512</v>
      </c>
      <c r="L43" s="19">
        <v>11.189399999999999</v>
      </c>
      <c r="M43" s="22">
        <v>5.3666999999999998</v>
      </c>
      <c r="N43" s="22">
        <v>6.7488000000000001</v>
      </c>
      <c r="O43" s="22">
        <v>10.088100000000001</v>
      </c>
      <c r="P43" s="22">
        <v>8.2249999999999996</v>
      </c>
    </row>
    <row r="44" spans="1:16" ht="15.75" customHeight="1" thickBo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8"/>
      <c r="O44" s="23"/>
      <c r="P44" s="23"/>
    </row>
    <row r="45" spans="1:16" ht="15.75" customHeight="1" thickBot="1" x14ac:dyDescent="0.25">
      <c r="A45" s="14" t="s">
        <v>7</v>
      </c>
      <c r="B45" s="20">
        <v>5</v>
      </c>
      <c r="C45" s="20">
        <v>3.0832000000000002</v>
      </c>
      <c r="D45" s="20">
        <v>2.1667000000000001</v>
      </c>
      <c r="E45" s="20">
        <v>5.9021999999999997</v>
      </c>
      <c r="F45" s="20">
        <v>11.0535</v>
      </c>
      <c r="G45" s="20">
        <v>9.9696999999999996</v>
      </c>
      <c r="H45" s="20">
        <v>10.534700000000001</v>
      </c>
      <c r="I45" s="20">
        <v>22.1538</v>
      </c>
      <c r="J45" s="20">
        <v>16.913499999999999</v>
      </c>
      <c r="K45" s="20">
        <v>23.742799999999999</v>
      </c>
      <c r="L45" s="20">
        <v>16.752300000000002</v>
      </c>
      <c r="M45" s="21">
        <v>37.694800000000001</v>
      </c>
      <c r="N45" s="21">
        <v>23.303100000000001</v>
      </c>
      <c r="O45" s="21">
        <v>26.081199999999999</v>
      </c>
      <c r="P45" s="21">
        <v>18.483599999999999</v>
      </c>
    </row>
    <row r="46" spans="1:16" ht="26.25" customHeight="1" x14ac:dyDescent="0.2">
      <c r="A46" s="25" t="s">
        <v>41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O46" s="23"/>
      <c r="P46" s="23"/>
    </row>
    <row r="47" spans="1:16" ht="15.75" customHeight="1" x14ac:dyDescent="0.2">
      <c r="A47" s="29" t="s">
        <v>39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3"/>
      <c r="P47" s="23"/>
    </row>
    <row r="48" spans="1:16" x14ac:dyDescent="0.2">
      <c r="A48" s="6" t="s">
        <v>8</v>
      </c>
      <c r="B48" s="5"/>
      <c r="O48" s="23"/>
      <c r="P48" s="23"/>
    </row>
    <row r="49" spans="1:16" x14ac:dyDescent="0.2">
      <c r="A49" s="6"/>
      <c r="B49" s="5"/>
      <c r="O49" s="23"/>
      <c r="P49" s="23"/>
    </row>
    <row r="50" spans="1:16" x14ac:dyDescent="0.2">
      <c r="A50" s="6"/>
      <c r="B50" s="5"/>
      <c r="O50" s="23"/>
      <c r="P50" s="23"/>
    </row>
    <row r="51" spans="1:16" x14ac:dyDescent="0.2">
      <c r="A51" s="2" t="s">
        <v>38</v>
      </c>
      <c r="B51" s="5"/>
      <c r="O51" s="23"/>
      <c r="P51" s="23"/>
    </row>
    <row r="52" spans="1:16" x14ac:dyDescent="0.2">
      <c r="B52" s="5"/>
    </row>
    <row r="53" spans="1:16" x14ac:dyDescent="0.2">
      <c r="B53" s="5"/>
    </row>
    <row r="54" spans="1:16" x14ac:dyDescent="0.2">
      <c r="B54" s="5"/>
    </row>
    <row r="55" spans="1:16" x14ac:dyDescent="0.2">
      <c r="B55" s="5"/>
    </row>
  </sheetData>
  <mergeCells count="4">
    <mergeCell ref="A46:L46"/>
    <mergeCell ref="A44:N44"/>
    <mergeCell ref="A47:N47"/>
    <mergeCell ref="A8:P8"/>
  </mergeCells>
  <phoneticPr fontId="6" type="noConversion"/>
  <hyperlinks>
    <hyperlink ref="A47:N47" r:id="rId1" display=" http://stats.oecd.org/index.aspx?queryid=24774"/>
  </hyperlinks>
  <pageMargins left="0.23622047244094491" right="0.59055118110236227" top="0.47244094488188981" bottom="0.98425196850393704" header="0.47244094488188981" footer="0.51181102362204722"/>
  <pageSetup paperSize="9" scale="83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 6.3.1 final</vt:lpstr>
      <vt:lpstr>'Tab 6.3.1 final'!Area_de_impressao</vt:lpstr>
    </vt:vector>
  </TitlesOfParts>
  <Company>Ministério da Ciência e Tecnologia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Rede Local do MCT - SEDE</dc:creator>
  <cp:lastModifiedBy>Fernando Varejão Freire</cp:lastModifiedBy>
  <cp:lastPrinted>2016-06-16T13:12:40Z</cp:lastPrinted>
  <dcterms:created xsi:type="dcterms:W3CDTF">2008-11-21T19:46:18Z</dcterms:created>
  <dcterms:modified xsi:type="dcterms:W3CDTF">2016-06-16T13:18:58Z</dcterms:modified>
</cp:coreProperties>
</file>